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105" windowWidth="20730" windowHeight="5985"/>
  </bookViews>
  <sheets>
    <sheet name="Додаток 4 до Специфікації" sheetId="1" r:id="rId1"/>
  </sheets>
  <definedNames>
    <definedName name="_xlnm.Print_Area" localSheetId="0">'Додаток 4 до Специфікації'!$A$1:$H$105</definedName>
  </definedNames>
  <calcPr calcId="125725"/>
</workbook>
</file>

<file path=xl/calcChain.xml><?xml version="1.0" encoding="utf-8"?>
<calcChain xmlns="http://schemas.openxmlformats.org/spreadsheetml/2006/main">
  <c r="E15" i="1"/>
  <c r="E12"/>
  <c r="E10"/>
  <c r="E38"/>
  <c r="F37"/>
  <c r="E36"/>
  <c r="F33"/>
  <c r="E32"/>
  <c r="F29"/>
  <c r="E28"/>
  <c r="E69"/>
  <c r="E70"/>
  <c r="E72"/>
  <c r="E73"/>
  <c r="E74"/>
  <c r="E76"/>
  <c r="E77"/>
  <c r="E78"/>
  <c r="E68"/>
  <c r="E56"/>
  <c r="E57"/>
  <c r="E55"/>
  <c r="E50"/>
  <c r="E34"/>
  <c r="E30"/>
  <c r="D85" l="1"/>
  <c r="D84"/>
  <c r="D83"/>
  <c r="D82"/>
  <c r="H52"/>
  <c r="E52"/>
  <c r="H51"/>
  <c r="E51"/>
  <c r="H50"/>
  <c r="D86" l="1"/>
  <c r="E17"/>
  <c r="E16"/>
  <c r="D45" l="1"/>
  <c r="H11" l="1"/>
  <c r="H12"/>
  <c r="H10"/>
  <c r="D43" l="1"/>
  <c r="D44"/>
  <c r="D42"/>
  <c r="E11"/>
  <c r="D46" l="1"/>
</calcChain>
</file>

<file path=xl/sharedStrings.xml><?xml version="1.0" encoding="utf-8"?>
<sst xmlns="http://schemas.openxmlformats.org/spreadsheetml/2006/main" count="137" uniqueCount="72">
  <si>
    <t>Кількість учасників</t>
  </si>
  <si>
    <t>Кількість діб проживання</t>
  </si>
  <si>
    <t>Готель «Братислава»</t>
  </si>
  <si>
    <t>Кількість днів</t>
  </si>
  <si>
    <t>2.1. Послуги з організації проживання учасників заходу та оренди зали</t>
  </si>
  <si>
    <t>Вид послуг</t>
  </si>
  <si>
    <t>Вода в зал (по 1 пл.(0,5 л) на особу)</t>
  </si>
  <si>
    <t xml:space="preserve">Екран проекційний </t>
  </si>
  <si>
    <t xml:space="preserve">Ноутбук </t>
  </si>
  <si>
    <t xml:space="preserve">Фліпчарт </t>
  </si>
  <si>
    <t>Мультимедійний проектор</t>
  </si>
  <si>
    <t>(якщо відсоток або фіксована вартість винагороди є змінними, необхідно вказати, від чого залежить розмір винагороди). 
Ціни вказуються з урахуванням вартості всіх податків і зборів.</t>
  </si>
  <si>
    <t>Кількість двомісних номерів</t>
  </si>
  <si>
    <t>Назва готелю</t>
  </si>
  <si>
    <t>Вартість стандартної кава-паузи (кава, чай, печиво) (2 рази на день)</t>
  </si>
  <si>
    <r>
      <t xml:space="preserve">        </t>
    </r>
    <r>
      <rPr>
        <i/>
        <sz val="10"/>
        <color theme="1"/>
        <rFont val="Times New Roman"/>
        <family val="1"/>
        <charset val="204"/>
      </rPr>
      <t>[дата]</t>
    </r>
  </si>
  <si>
    <r>
      <t>_____________________________________________________                           _________________________</t>
    </r>
    <r>
      <rPr>
        <b/>
        <i/>
        <sz val="10"/>
        <color theme="1"/>
        <rFont val="Times New Roman"/>
        <family val="1"/>
        <charset val="204"/>
      </rPr>
      <t xml:space="preserve">  </t>
    </r>
  </si>
  <si>
    <t xml:space="preserve">                      [ПІП, посада]                                                                                     [підпис]</t>
  </si>
  <si>
    <t xml:space="preserve">        [М.П.]</t>
  </si>
  <si>
    <t>______________________________</t>
  </si>
  <si>
    <t>Калькуляція вартості послуг*</t>
  </si>
  <si>
    <t>** Вартість проживання повинна бути дійсною без змін впродовж не менш, ніж 60 календарних днів з дня подання пропозиції (на момент проведення заходу учасник повинен гарантувати вартість двономісного номеру  «стандарт» відповідно до наданої пропозиції)</t>
  </si>
  <si>
    <t>2.2. Послуги з організації харчування учасників заходу</t>
  </si>
  <si>
    <t>2.3. Кейтерингові послуги</t>
  </si>
  <si>
    <t>* УЧАСНИК НЕ ПОВИНЕН ВІДСТУПАТИ ВІД ДАНОЇ ФОРМИ</t>
  </si>
  <si>
    <t>Вартість двомісного номеру «стандарт»**, де проживає дві особи, з включенням сніданків (з урахуванням знижки)</t>
  </si>
  <si>
    <t>Готель «Верховина» (пр-т Перемоги)</t>
  </si>
  <si>
    <t>Кількість одномісних номерів</t>
  </si>
  <si>
    <t>Готель "Siesta"</t>
  </si>
  <si>
    <t>Вартість одномісного номеру «стандарт»**, де проживає одна особа, з включенням сніданків (з урахуванням знижки)</t>
  </si>
  <si>
    <t>3.1. Послуги з організації проживання учасників заходу та оренди зали</t>
  </si>
  <si>
    <t>3.2. Послуги з організації харчування учасників заходу</t>
  </si>
  <si>
    <t>3.3. Кейтерингові послуги</t>
  </si>
  <si>
    <t>1. Розмір винагороди за надання послуг щодо організації та проведення заходів (у відсотках від загальної вартості проведення заходу) _____________% або фіксована вартість, грн.__________</t>
  </si>
  <si>
    <t xml:space="preserve">Загальна вартість  проживання, грн. </t>
  </si>
  <si>
    <t>Вартість оренди зали за 1 день, 
грн.</t>
  </si>
  <si>
    <t xml:space="preserve">Загальна вартість оренди зали, грн. </t>
  </si>
  <si>
    <t xml:space="preserve">Вартість оренди зали за 1 день, 
грн. </t>
  </si>
  <si>
    <t>Загальна вартість сніданку для раннього заїзду, грн. 
 (14 учасників × 1 день)</t>
  </si>
  <si>
    <t>Загальна вартість обіду, грн. 
 (18 учасників × 2 дні)</t>
  </si>
  <si>
    <t>Вартість послуги за одиницю,
 грн.  
(вартість разової кава-паузи на 1 учасника та вартість 1 пл. води)</t>
  </si>
  <si>
    <t>Загальна вартість, грн.  (18 учасників×2 дні×2 кава паузи в день×вартість)</t>
  </si>
  <si>
    <t xml:space="preserve">Вартість оренди за 1 день,
грн. </t>
  </si>
  <si>
    <t xml:space="preserve">Загальна вартість, оренди,
грн. </t>
  </si>
  <si>
    <t>Загальна вартість  проживання, грн.</t>
  </si>
  <si>
    <t>Всього, грн. :</t>
  </si>
  <si>
    <t>Загальна вартість сніданку для раннього заїзду, грн. 
 (1 учасник × 1 день)</t>
  </si>
  <si>
    <t>Загальна вартість обіду, грн. 
 (20 учасників × 1 день)</t>
  </si>
  <si>
    <t>Вартість послуги за одиницю,
 грн. 
(вартість разової кава-паузи на 1 учасника та вартість 1 пл. води)</t>
  </si>
  <si>
    <t>Загальна вартість, грн.  (20 учасників×1 день×2 кава паузи в день×вартість)</t>
  </si>
  <si>
    <t>2. Організація та забезпечення матеріально-технічного супроводу тренінгу «Мобілізація спільноти», 2-денний заххід
Дата проведення: грудень 2017
Місце проведення: м. Київ 
Кількість учасників: 16 + 2 тренери</t>
  </si>
  <si>
    <t>Додаток 2</t>
  </si>
  <si>
    <t>Готель «Siesta»</t>
  </si>
  <si>
    <t>Вартість стандартної кава-паузи (кава, чай, печиво) (1 раз на день)</t>
  </si>
  <si>
    <t>Вартість посиленої кава-паузи (кава, чай, печиво, сендвічі, піріжки) (1 раз на день)</t>
  </si>
  <si>
    <t>Закупівля послуг з організації заходів
Благодійної організації «Всеукраїнська Ліга «Легалайф»</t>
  </si>
  <si>
    <t>2.4. Послуги з оренди обладнання та оргтехніки (якщо зазначене нижче не входить в вартість оренди залу)</t>
  </si>
  <si>
    <t>3.4. Послуги з оренди обладнання та оргтехніки (якщо зазначене нижче не входить в вартість оренди залу)</t>
  </si>
  <si>
    <t>Розробка макету, виготовлення  вкладок в бейджи (90х60, щільність паперу 300 г/м2)</t>
  </si>
  <si>
    <t>Виготовлення та розміщення табличок-вказівників про захід в готелі (формат А4, щільність паперу 80 г/м2,ч/б)</t>
  </si>
  <si>
    <t xml:space="preserve">Сертифікати без розробки дизайну (формат А4 повно кольоровий, крейдований глянцевий папір щільністю 300 гр/м2)  </t>
  </si>
  <si>
    <t>Блокнот А5 бічна спіраль, 24 арк.</t>
  </si>
  <si>
    <t>Ручка кулькова синя BUROMAX</t>
  </si>
  <si>
    <t>Кількість</t>
  </si>
  <si>
    <t xml:space="preserve">Загальна вартість, 
грн. </t>
  </si>
  <si>
    <t>3.5. Друк інформаційних матеріалів та канцелярське приладдя (буде використано в двох заходах)</t>
  </si>
  <si>
    <t>Кількість днів оренди зали (не менше 8 год. на день)</t>
  </si>
  <si>
    <t>Кількість днів оренди зали (не менше 8 год.)</t>
  </si>
  <si>
    <r>
      <t>Загальна вартість вечері, грн. 
 (14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учасників × 1 день)</t>
    </r>
  </si>
  <si>
    <t>3. Організація та забезпечення матеріально-технічного супроводу "Стратегічного планування", 1-денний захід
Дата проведення: грудень 2017
Місце проведення: м. Київ 
Кількість учасників: 7 + 1 фасилітатор</t>
  </si>
  <si>
    <t>Загальна вартість вечері, грн. 
 (3 учасників × 1 день)</t>
  </si>
  <si>
    <t>Загальна вартість, грн.  (18 учасників×1 день×1 посилена кава пауза в день×вартість)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</si>
</sst>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5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wrapText="1"/>
    </xf>
    <xf numFmtId="0" fontId="3" fillId="6" borderId="1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2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4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4" fillId="0" borderId="4" xfId="0" applyFont="1" applyFill="1" applyBorder="1" applyAlignment="1">
      <alignment wrapText="1"/>
    </xf>
    <xf numFmtId="0" fontId="5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topLeftCell="A17" zoomScale="70" zoomScaleNormal="70" zoomScaleSheetLayoutView="90" workbookViewId="0">
      <selection activeCell="J32" sqref="J32"/>
    </sheetView>
  </sheetViews>
  <sheetFormatPr defaultColWidth="9.140625" defaultRowHeight="15.75"/>
  <cols>
    <col min="1" max="1" width="43.5703125" style="11" customWidth="1"/>
    <col min="2" max="2" width="22" style="11" customWidth="1"/>
    <col min="3" max="3" width="16.140625" style="11" customWidth="1"/>
    <col min="4" max="4" width="30.42578125" style="11" customWidth="1"/>
    <col min="5" max="5" width="20" style="11" customWidth="1"/>
    <col min="6" max="6" width="18.28515625" style="11" customWidth="1"/>
    <col min="7" max="7" width="13" style="37" customWidth="1"/>
    <col min="8" max="8" width="17.140625" style="11" customWidth="1"/>
    <col min="9" max="16384" width="9.140625" style="11"/>
  </cols>
  <sheetData>
    <row r="1" spans="1:8">
      <c r="F1" s="74" t="s">
        <v>51</v>
      </c>
      <c r="G1" s="74"/>
      <c r="H1" s="75"/>
    </row>
    <row r="2" spans="1:8" s="28" customFormat="1" ht="36.75" customHeight="1">
      <c r="A2" s="86" t="s">
        <v>55</v>
      </c>
      <c r="B2" s="87"/>
      <c r="C2" s="87"/>
      <c r="D2" s="87"/>
      <c r="E2" s="87"/>
      <c r="F2" s="87"/>
      <c r="G2" s="87"/>
      <c r="H2" s="87"/>
    </row>
    <row r="3" spans="1:8" ht="33.75" customHeight="1">
      <c r="A3" s="81" t="s">
        <v>20</v>
      </c>
      <c r="B3" s="81"/>
      <c r="C3" s="81"/>
      <c r="D3" s="81"/>
      <c r="E3" s="81"/>
      <c r="F3" s="82"/>
      <c r="G3" s="82"/>
      <c r="H3" s="82"/>
    </row>
    <row r="5" spans="1:8" ht="41.25" customHeight="1">
      <c r="A5" s="76" t="s">
        <v>33</v>
      </c>
      <c r="B5" s="76"/>
      <c r="C5" s="76"/>
      <c r="D5" s="76"/>
      <c r="E5" s="76"/>
      <c r="F5" s="78"/>
      <c r="G5" s="78"/>
      <c r="H5" s="78"/>
    </row>
    <row r="6" spans="1:8" ht="39.75" customHeight="1">
      <c r="A6" s="83" t="s">
        <v>11</v>
      </c>
      <c r="B6" s="78"/>
      <c r="C6" s="78"/>
      <c r="D6" s="78"/>
      <c r="E6" s="78"/>
      <c r="F6" s="78"/>
      <c r="G6" s="78"/>
      <c r="H6" s="78"/>
    </row>
    <row r="7" spans="1:8" ht="90.75" customHeight="1">
      <c r="A7" s="76" t="s">
        <v>50</v>
      </c>
      <c r="B7" s="77"/>
      <c r="C7" s="77"/>
      <c r="D7" s="77"/>
      <c r="E7" s="77"/>
      <c r="F7" s="78"/>
      <c r="G7" s="78"/>
      <c r="H7" s="78"/>
    </row>
    <row r="8" spans="1:8" ht="23.25" customHeight="1">
      <c r="A8" s="79" t="s">
        <v>4</v>
      </c>
      <c r="B8" s="79"/>
      <c r="C8" s="79"/>
      <c r="D8" s="79"/>
      <c r="E8" s="79"/>
    </row>
    <row r="9" spans="1:8" ht="122.25" customHeight="1">
      <c r="A9" s="5" t="s">
        <v>13</v>
      </c>
      <c r="B9" s="25" t="s">
        <v>12</v>
      </c>
      <c r="C9" s="25" t="s">
        <v>1</v>
      </c>
      <c r="D9" s="14" t="s">
        <v>25</v>
      </c>
      <c r="E9" s="14" t="s">
        <v>34</v>
      </c>
      <c r="F9" s="1" t="s">
        <v>66</v>
      </c>
      <c r="G9" s="1" t="s">
        <v>35</v>
      </c>
      <c r="H9" s="1" t="s">
        <v>36</v>
      </c>
    </row>
    <row r="10" spans="1:8" ht="21" customHeight="1">
      <c r="A10" s="2" t="s">
        <v>52</v>
      </c>
      <c r="B10" s="3">
        <v>6</v>
      </c>
      <c r="C10" s="8">
        <v>1</v>
      </c>
      <c r="D10" s="26"/>
      <c r="E10" s="40">
        <f>D10*B10</f>
        <v>0</v>
      </c>
      <c r="F10" s="3">
        <v>2</v>
      </c>
      <c r="G10" s="3"/>
      <c r="H10" s="40">
        <f>F10*G10</f>
        <v>0</v>
      </c>
    </row>
    <row r="11" spans="1:8" ht="21" customHeight="1">
      <c r="A11" s="2" t="s">
        <v>2</v>
      </c>
      <c r="B11" s="3">
        <v>6</v>
      </c>
      <c r="C11" s="8">
        <v>1</v>
      </c>
      <c r="D11" s="26"/>
      <c r="E11" s="40">
        <f>D11*B11*C11</f>
        <v>0</v>
      </c>
      <c r="F11" s="3">
        <v>2</v>
      </c>
      <c r="G11" s="3"/>
      <c r="H11" s="40">
        <f t="shared" ref="H11:H12" si="0">F11*G11</f>
        <v>0</v>
      </c>
    </row>
    <row r="12" spans="1:8" ht="21.75" customHeight="1">
      <c r="A12" s="2" t="s">
        <v>26</v>
      </c>
      <c r="B12" s="3">
        <v>6</v>
      </c>
      <c r="C12" s="8">
        <v>1</v>
      </c>
      <c r="D12" s="26"/>
      <c r="E12" s="40">
        <f>D12*B12*C12</f>
        <v>0</v>
      </c>
      <c r="F12" s="3">
        <v>2</v>
      </c>
      <c r="G12" s="3"/>
      <c r="H12" s="40">
        <f t="shared" si="0"/>
        <v>0</v>
      </c>
    </row>
    <row r="13" spans="1:8" s="48" customFormat="1" ht="23.25" customHeight="1">
      <c r="A13" s="79"/>
      <c r="B13" s="79"/>
      <c r="C13" s="79"/>
      <c r="D13" s="79"/>
      <c r="E13" s="79"/>
    </row>
    <row r="14" spans="1:8" s="48" customFormat="1" ht="122.25" customHeight="1">
      <c r="A14" s="5" t="s">
        <v>13</v>
      </c>
      <c r="B14" s="25" t="s">
        <v>27</v>
      </c>
      <c r="C14" s="25" t="s">
        <v>1</v>
      </c>
      <c r="D14" s="14" t="s">
        <v>29</v>
      </c>
      <c r="E14" s="14" t="s">
        <v>34</v>
      </c>
      <c r="F14" s="1"/>
      <c r="G14" s="1"/>
      <c r="H14" s="1"/>
    </row>
    <row r="15" spans="1:8" s="48" customFormat="1" ht="21" customHeight="1">
      <c r="A15" s="2" t="s">
        <v>28</v>
      </c>
      <c r="B15" s="3">
        <v>2</v>
      </c>
      <c r="C15" s="8">
        <v>1</v>
      </c>
      <c r="D15" s="26"/>
      <c r="E15" s="40">
        <f>D15*B15</f>
        <v>0</v>
      </c>
      <c r="F15" s="3"/>
      <c r="G15" s="3"/>
      <c r="H15" s="40"/>
    </row>
    <row r="16" spans="1:8" s="48" customFormat="1" ht="21" customHeight="1">
      <c r="A16" s="2" t="s">
        <v>2</v>
      </c>
      <c r="B16" s="3">
        <v>2</v>
      </c>
      <c r="C16" s="8">
        <v>1</v>
      </c>
      <c r="D16" s="26"/>
      <c r="E16" s="40">
        <f>D16*B16*C16</f>
        <v>0</v>
      </c>
      <c r="F16" s="3"/>
      <c r="G16" s="3"/>
      <c r="H16" s="40"/>
    </row>
    <row r="17" spans="1:9" s="48" customFormat="1" ht="21.75" customHeight="1">
      <c r="A17" s="2" t="s">
        <v>26</v>
      </c>
      <c r="B17" s="3">
        <v>2</v>
      </c>
      <c r="C17" s="8">
        <v>1</v>
      </c>
      <c r="D17" s="26"/>
      <c r="E17" s="40">
        <f>D17*B17*C17</f>
        <v>0</v>
      </c>
      <c r="F17" s="3"/>
      <c r="G17" s="3"/>
      <c r="H17" s="40"/>
    </row>
    <row r="18" spans="1:9" s="34" customFormat="1" ht="29.25" customHeight="1">
      <c r="A18" s="84" t="s">
        <v>21</v>
      </c>
      <c r="B18" s="85"/>
      <c r="C18" s="85"/>
      <c r="D18" s="85"/>
      <c r="E18" s="85"/>
      <c r="F18" s="85"/>
      <c r="G18" s="85"/>
      <c r="H18" s="85"/>
    </row>
    <row r="19" spans="1:9" s="13" customFormat="1" ht="13.5" customHeight="1">
      <c r="A19" s="15"/>
      <c r="B19" s="6"/>
      <c r="C19" s="6"/>
      <c r="D19" s="16"/>
      <c r="E19" s="6"/>
      <c r="G19" s="37"/>
    </row>
    <row r="20" spans="1:9" ht="21" customHeight="1">
      <c r="A20" s="80" t="s">
        <v>22</v>
      </c>
      <c r="B20" s="80"/>
      <c r="C20" s="80"/>
      <c r="D20" s="80"/>
      <c r="E20" s="80"/>
    </row>
    <row r="21" spans="1:9" ht="99" customHeight="1">
      <c r="A21" s="5" t="s">
        <v>13</v>
      </c>
      <c r="B21" s="22" t="s">
        <v>38</v>
      </c>
      <c r="C21" s="5" t="s">
        <v>39</v>
      </c>
      <c r="D21" s="1" t="s">
        <v>68</v>
      </c>
      <c r="E21" s="1" t="s">
        <v>70</v>
      </c>
      <c r="F21" s="70"/>
      <c r="G21" s="69"/>
      <c r="H21" s="69"/>
      <c r="I21" s="69"/>
    </row>
    <row r="22" spans="1:9">
      <c r="A22" s="2" t="s">
        <v>28</v>
      </c>
      <c r="B22" s="40"/>
      <c r="C22" s="40"/>
      <c r="D22" s="47"/>
      <c r="E22" s="56"/>
      <c r="F22" s="6"/>
      <c r="G22" s="11"/>
      <c r="H22" s="37"/>
    </row>
    <row r="23" spans="1:9" ht="18" customHeight="1">
      <c r="A23" s="2" t="s">
        <v>2</v>
      </c>
      <c r="B23" s="40"/>
      <c r="C23" s="40"/>
      <c r="D23" s="47"/>
      <c r="E23" s="56"/>
      <c r="F23" s="6"/>
      <c r="G23" s="11"/>
      <c r="H23" s="37"/>
    </row>
    <row r="24" spans="1:9">
      <c r="A24" s="2" t="s">
        <v>26</v>
      </c>
      <c r="B24" s="40"/>
      <c r="C24" s="40"/>
      <c r="D24" s="47"/>
      <c r="E24" s="56"/>
      <c r="F24" s="6"/>
      <c r="G24" s="11"/>
      <c r="H24" s="37"/>
    </row>
    <row r="25" spans="1:9" ht="23.25" customHeight="1">
      <c r="A25" s="79" t="s">
        <v>23</v>
      </c>
      <c r="B25" s="79"/>
      <c r="C25" s="79"/>
      <c r="D25" s="79"/>
    </row>
    <row r="26" spans="1:9" ht="125.25" customHeight="1">
      <c r="A26" s="1" t="s">
        <v>5</v>
      </c>
      <c r="B26" s="38" t="s">
        <v>0</v>
      </c>
      <c r="C26" s="38" t="s">
        <v>3</v>
      </c>
      <c r="D26" s="14" t="s">
        <v>40</v>
      </c>
      <c r="E26" s="53" t="s">
        <v>41</v>
      </c>
      <c r="F26" s="53" t="s">
        <v>71</v>
      </c>
    </row>
    <row r="27" spans="1:9" s="36" customFormat="1" ht="15" customHeight="1">
      <c r="A27" s="41" t="s">
        <v>28</v>
      </c>
      <c r="B27" s="8"/>
      <c r="C27" s="8"/>
      <c r="D27" s="8"/>
      <c r="E27" s="12"/>
      <c r="F27" s="12"/>
      <c r="G27" s="37"/>
    </row>
    <row r="28" spans="1:9" s="36" customFormat="1" ht="30" customHeight="1">
      <c r="A28" s="39" t="s">
        <v>14</v>
      </c>
      <c r="B28" s="8">
        <v>18</v>
      </c>
      <c r="C28" s="8">
        <v>2</v>
      </c>
      <c r="D28" s="47"/>
      <c r="E28" s="43">
        <f>B28*C28*D28*2</f>
        <v>0</v>
      </c>
      <c r="F28" s="56"/>
      <c r="G28" s="37"/>
    </row>
    <row r="29" spans="1:9" s="36" customFormat="1" ht="45" customHeight="1">
      <c r="A29" s="59" t="s">
        <v>54</v>
      </c>
      <c r="B29" s="73">
        <v>18</v>
      </c>
      <c r="C29" s="73">
        <v>1</v>
      </c>
      <c r="D29" s="59"/>
      <c r="E29" s="56"/>
      <c r="F29" s="56">
        <f>B29*C29*D29</f>
        <v>0</v>
      </c>
      <c r="G29" s="37"/>
    </row>
    <row r="30" spans="1:9" s="36" customFormat="1" ht="14.25" customHeight="1">
      <c r="A30" s="42" t="s">
        <v>6</v>
      </c>
      <c r="B30" s="8">
        <v>18</v>
      </c>
      <c r="C30" s="8">
        <v>2</v>
      </c>
      <c r="D30" s="47"/>
      <c r="E30" s="56">
        <f t="shared" ref="E29:E38" si="1">B30*C30*D30*2</f>
        <v>0</v>
      </c>
      <c r="F30" s="56"/>
      <c r="G30" s="37"/>
    </row>
    <row r="31" spans="1:9" s="36" customFormat="1" ht="32.25" customHeight="1">
      <c r="A31" s="33" t="s">
        <v>2</v>
      </c>
      <c r="B31" s="8"/>
      <c r="C31" s="8"/>
      <c r="D31" s="43"/>
      <c r="E31" s="56"/>
      <c r="F31" s="56"/>
      <c r="G31" s="37"/>
    </row>
    <row r="32" spans="1:9" s="36" customFormat="1" ht="23.25" customHeight="1">
      <c r="A32" s="39" t="s">
        <v>14</v>
      </c>
      <c r="B32" s="8">
        <v>18</v>
      </c>
      <c r="C32" s="8">
        <v>2</v>
      </c>
      <c r="D32" s="47"/>
      <c r="E32" s="56">
        <f>B32*C32*D32*2</f>
        <v>0</v>
      </c>
      <c r="F32" s="56"/>
      <c r="G32" s="37"/>
    </row>
    <row r="33" spans="1:8" s="67" customFormat="1" ht="45" customHeight="1">
      <c r="A33" s="59" t="s">
        <v>54</v>
      </c>
      <c r="B33" s="73">
        <v>18</v>
      </c>
      <c r="C33" s="73">
        <v>1</v>
      </c>
      <c r="D33" s="59"/>
      <c r="E33" s="56"/>
      <c r="F33" s="56">
        <f>B33*C33*D33</f>
        <v>0</v>
      </c>
    </row>
    <row r="34" spans="1:8" s="36" customFormat="1" ht="14.25" customHeight="1">
      <c r="A34" s="42" t="s">
        <v>6</v>
      </c>
      <c r="B34" s="8">
        <v>18</v>
      </c>
      <c r="C34" s="8">
        <v>2</v>
      </c>
      <c r="D34" s="47"/>
      <c r="E34" s="56">
        <f t="shared" si="1"/>
        <v>0</v>
      </c>
      <c r="F34" s="56"/>
      <c r="G34" s="37"/>
    </row>
    <row r="35" spans="1:8" s="36" customFormat="1" ht="35.25" customHeight="1">
      <c r="A35" s="41" t="s">
        <v>26</v>
      </c>
      <c r="B35" s="8"/>
      <c r="C35" s="8"/>
      <c r="D35" s="43"/>
      <c r="E35" s="56"/>
      <c r="F35" s="56"/>
      <c r="G35" s="37"/>
    </row>
    <row r="36" spans="1:8" s="36" customFormat="1" ht="45" customHeight="1">
      <c r="A36" s="39" t="s">
        <v>14</v>
      </c>
      <c r="B36" s="8">
        <v>18</v>
      </c>
      <c r="C36" s="8">
        <v>2</v>
      </c>
      <c r="D36" s="47"/>
      <c r="E36" s="56">
        <f>B36*C36*D36*2</f>
        <v>0</v>
      </c>
      <c r="F36" s="56"/>
      <c r="G36" s="37"/>
    </row>
    <row r="37" spans="1:8" s="67" customFormat="1" ht="45" customHeight="1">
      <c r="A37" s="59" t="s">
        <v>54</v>
      </c>
      <c r="B37" s="73">
        <v>18</v>
      </c>
      <c r="C37" s="73">
        <v>1</v>
      </c>
      <c r="D37" s="59"/>
      <c r="E37" s="56"/>
      <c r="F37" s="56">
        <f>B37*C37*D37</f>
        <v>0</v>
      </c>
    </row>
    <row r="38" spans="1:8" ht="17.25" customHeight="1">
      <c r="A38" s="42" t="s">
        <v>6</v>
      </c>
      <c r="B38" s="8">
        <v>18</v>
      </c>
      <c r="C38" s="8">
        <v>2</v>
      </c>
      <c r="D38" s="47"/>
      <c r="E38" s="56">
        <f>B38*C38*D38*2</f>
        <v>0</v>
      </c>
      <c r="F38" s="56"/>
    </row>
    <row r="39" spans="1:8" ht="35.450000000000003" customHeight="1">
      <c r="A39" s="91"/>
      <c r="B39" s="91"/>
      <c r="C39" s="91"/>
      <c r="D39" s="91"/>
    </row>
    <row r="40" spans="1:8" ht="71.25" customHeight="1">
      <c r="A40" s="79" t="s">
        <v>56</v>
      </c>
      <c r="B40" s="79"/>
      <c r="C40" s="79"/>
      <c r="D40" s="79"/>
    </row>
    <row r="41" spans="1:8" ht="63">
      <c r="A41" s="1" t="s">
        <v>5</v>
      </c>
      <c r="B41" s="7" t="s">
        <v>3</v>
      </c>
      <c r="C41" s="1" t="s">
        <v>42</v>
      </c>
      <c r="D41" s="1"/>
    </row>
    <row r="42" spans="1:8">
      <c r="A42" s="9" t="s">
        <v>7</v>
      </c>
      <c r="B42" s="3">
        <v>2</v>
      </c>
      <c r="C42" s="47"/>
      <c r="D42" s="40">
        <f>C42*B42</f>
        <v>0</v>
      </c>
    </row>
    <row r="43" spans="1:8">
      <c r="A43" s="9" t="s">
        <v>8</v>
      </c>
      <c r="B43" s="3">
        <v>2</v>
      </c>
      <c r="C43" s="47"/>
      <c r="D43" s="40">
        <f>C43*B43</f>
        <v>0</v>
      </c>
    </row>
    <row r="44" spans="1:8">
      <c r="A44" s="9" t="s">
        <v>9</v>
      </c>
      <c r="B44" s="3">
        <v>2</v>
      </c>
      <c r="C44" s="47"/>
      <c r="D44" s="40">
        <f>C44*B44</f>
        <v>0</v>
      </c>
    </row>
    <row r="45" spans="1:8" ht="18.75" customHeight="1">
      <c r="A45" s="2" t="s">
        <v>10</v>
      </c>
      <c r="B45" s="3">
        <v>2</v>
      </c>
      <c r="C45" s="40"/>
      <c r="D45" s="40">
        <f>C45*B45</f>
        <v>0</v>
      </c>
    </row>
    <row r="46" spans="1:8" s="52" customFormat="1" ht="90.75" customHeight="1">
      <c r="A46" s="10" t="s">
        <v>45</v>
      </c>
      <c r="B46" s="4"/>
      <c r="C46" s="3"/>
      <c r="D46" s="40">
        <f>SUM(D42:D45)</f>
        <v>0</v>
      </c>
      <c r="E46" s="11"/>
      <c r="F46" s="11"/>
      <c r="G46" s="71"/>
      <c r="H46" s="71"/>
    </row>
    <row r="47" spans="1:8" s="52" customFormat="1" ht="84" customHeight="1">
      <c r="A47" s="92" t="s">
        <v>69</v>
      </c>
      <c r="B47" s="92"/>
      <c r="C47" s="92"/>
      <c r="D47" s="92"/>
      <c r="E47" s="92"/>
      <c r="F47" s="66"/>
      <c r="G47" s="66"/>
      <c r="H47" s="66"/>
    </row>
    <row r="48" spans="1:8" s="52" customFormat="1" ht="21.75" customHeight="1">
      <c r="A48" s="79" t="s">
        <v>30</v>
      </c>
      <c r="B48" s="79"/>
      <c r="C48" s="79"/>
      <c r="D48" s="79"/>
      <c r="E48" s="79"/>
    </row>
    <row r="49" spans="1:8" s="52" customFormat="1" ht="85.5" customHeight="1">
      <c r="A49" s="5" t="s">
        <v>13</v>
      </c>
      <c r="B49" s="25" t="s">
        <v>12</v>
      </c>
      <c r="C49" s="25" t="s">
        <v>1</v>
      </c>
      <c r="D49" s="14" t="s">
        <v>25</v>
      </c>
      <c r="E49" s="14" t="s">
        <v>44</v>
      </c>
      <c r="F49" s="1" t="s">
        <v>67</v>
      </c>
      <c r="G49" s="1" t="s">
        <v>37</v>
      </c>
      <c r="H49" s="1" t="s">
        <v>36</v>
      </c>
    </row>
    <row r="50" spans="1:8" s="52" customFormat="1" ht="21" customHeight="1">
      <c r="A50" s="2" t="s">
        <v>52</v>
      </c>
      <c r="B50" s="3">
        <v>1</v>
      </c>
      <c r="C50" s="8">
        <v>1</v>
      </c>
      <c r="D50" s="26"/>
      <c r="E50" s="40">
        <f>D50*B50*C50</f>
        <v>0</v>
      </c>
      <c r="F50" s="3">
        <v>1</v>
      </c>
      <c r="G50" s="3"/>
      <c r="H50" s="40">
        <f>F50*G50</f>
        <v>0</v>
      </c>
    </row>
    <row r="51" spans="1:8" s="52" customFormat="1" ht="21.75" customHeight="1">
      <c r="A51" s="2" t="s">
        <v>2</v>
      </c>
      <c r="B51" s="3">
        <v>1</v>
      </c>
      <c r="C51" s="8">
        <v>1</v>
      </c>
      <c r="D51" s="26"/>
      <c r="E51" s="40">
        <f>D51*B51*C51</f>
        <v>0</v>
      </c>
      <c r="F51" s="3">
        <v>1</v>
      </c>
      <c r="G51" s="3"/>
      <c r="H51" s="40">
        <f>F51*G51</f>
        <v>0</v>
      </c>
    </row>
    <row r="52" spans="1:8" s="52" customFormat="1" ht="23.25" customHeight="1">
      <c r="A52" s="2" t="s">
        <v>26</v>
      </c>
      <c r="B52" s="3">
        <v>1</v>
      </c>
      <c r="C52" s="8">
        <v>1</v>
      </c>
      <c r="D52" s="26"/>
      <c r="E52" s="40">
        <f>D52*B52*C52</f>
        <v>0</v>
      </c>
      <c r="F52" s="3">
        <v>1</v>
      </c>
      <c r="G52" s="3"/>
      <c r="H52" s="40">
        <f>F52*G52</f>
        <v>0</v>
      </c>
    </row>
    <row r="53" spans="1:8" s="52" customFormat="1" ht="57" customHeight="1">
      <c r="A53" s="88"/>
      <c r="B53" s="88"/>
      <c r="C53" s="88"/>
      <c r="D53" s="88"/>
      <c r="E53" s="88"/>
    </row>
    <row r="54" spans="1:8" s="52" customFormat="1" ht="78.75" customHeight="1">
      <c r="A54" s="5" t="s">
        <v>13</v>
      </c>
      <c r="B54" s="25" t="s">
        <v>27</v>
      </c>
      <c r="C54" s="25" t="s">
        <v>1</v>
      </c>
      <c r="D54" s="14" t="s">
        <v>29</v>
      </c>
      <c r="E54" s="14" t="s">
        <v>34</v>
      </c>
      <c r="F54" s="1"/>
      <c r="G54" s="1"/>
      <c r="H54" s="1"/>
    </row>
    <row r="55" spans="1:8" s="52" customFormat="1" ht="21" customHeight="1">
      <c r="A55" s="2" t="s">
        <v>28</v>
      </c>
      <c r="B55" s="3">
        <v>2</v>
      </c>
      <c r="C55" s="8">
        <v>1</v>
      </c>
      <c r="D55" s="26"/>
      <c r="E55" s="40">
        <f>D55*B55*1</f>
        <v>0</v>
      </c>
      <c r="F55" s="3"/>
      <c r="G55" s="3"/>
      <c r="H55" s="40"/>
    </row>
    <row r="56" spans="1:8" s="52" customFormat="1" ht="21.75" customHeight="1">
      <c r="A56" s="2" t="s">
        <v>2</v>
      </c>
      <c r="B56" s="3">
        <v>2</v>
      </c>
      <c r="C56" s="8">
        <v>1</v>
      </c>
      <c r="D56" s="26"/>
      <c r="E56" s="40">
        <f t="shared" ref="E56:E57" si="2">D56*B56*1</f>
        <v>0</v>
      </c>
      <c r="F56" s="3"/>
      <c r="G56" s="3"/>
      <c r="H56" s="40"/>
    </row>
    <row r="57" spans="1:8" s="52" customFormat="1" ht="29.25" customHeight="1">
      <c r="A57" s="2" t="s">
        <v>26</v>
      </c>
      <c r="B57" s="3">
        <v>2</v>
      </c>
      <c r="C57" s="8">
        <v>1</v>
      </c>
      <c r="D57" s="26"/>
      <c r="E57" s="40">
        <f t="shared" si="2"/>
        <v>0</v>
      </c>
      <c r="F57" s="3"/>
      <c r="G57" s="3"/>
      <c r="H57" s="40"/>
    </row>
    <row r="58" spans="1:8" s="52" customFormat="1" ht="13.5" customHeight="1">
      <c r="A58" s="72" t="s">
        <v>21</v>
      </c>
      <c r="B58" s="72"/>
      <c r="C58" s="72"/>
      <c r="D58" s="72"/>
      <c r="E58" s="72"/>
      <c r="F58" s="72"/>
      <c r="G58" s="72"/>
      <c r="H58" s="72"/>
    </row>
    <row r="59" spans="1:8" s="52" customFormat="1" ht="21" customHeight="1">
      <c r="A59" s="15"/>
      <c r="B59" s="6"/>
      <c r="C59" s="6"/>
      <c r="D59" s="16"/>
      <c r="E59" s="6"/>
    </row>
    <row r="60" spans="1:8" s="52" customFormat="1" ht="28.5" customHeight="1">
      <c r="A60" s="80" t="s">
        <v>31</v>
      </c>
      <c r="B60" s="80"/>
      <c r="C60" s="80"/>
      <c r="D60" s="80"/>
      <c r="E60" s="80"/>
    </row>
    <row r="61" spans="1:8" s="52" customFormat="1" ht="94.5">
      <c r="A61" s="5" t="s">
        <v>13</v>
      </c>
      <c r="B61" s="22" t="s">
        <v>46</v>
      </c>
      <c r="C61" s="5" t="s">
        <v>47</v>
      </c>
      <c r="D61" s="57"/>
      <c r="E61" s="68"/>
      <c r="F61" s="69"/>
      <c r="G61" s="69"/>
      <c r="H61" s="69"/>
    </row>
    <row r="62" spans="1:8" s="52" customFormat="1" ht="18" customHeight="1">
      <c r="A62" s="2" t="s">
        <v>28</v>
      </c>
      <c r="B62" s="40"/>
      <c r="C62" s="40"/>
      <c r="D62" s="58"/>
      <c r="E62" s="6"/>
    </row>
    <row r="63" spans="1:8" s="52" customFormat="1">
      <c r="A63" s="2" t="s">
        <v>2</v>
      </c>
      <c r="B63" s="40"/>
      <c r="C63" s="40"/>
      <c r="D63" s="58"/>
      <c r="E63" s="6"/>
    </row>
    <row r="64" spans="1:8" s="52" customFormat="1" ht="23.25" customHeight="1">
      <c r="A64" s="2" t="s">
        <v>26</v>
      </c>
      <c r="B64" s="40"/>
      <c r="C64" s="40"/>
      <c r="D64" s="58"/>
      <c r="E64" s="6"/>
    </row>
    <row r="65" spans="1:8" s="52" customFormat="1" ht="39.75" customHeight="1">
      <c r="A65" s="79" t="s">
        <v>32</v>
      </c>
      <c r="B65" s="79"/>
      <c r="C65" s="79"/>
      <c r="D65" s="79"/>
    </row>
    <row r="66" spans="1:8" s="54" customFormat="1" ht="15" customHeight="1">
      <c r="A66" s="1" t="s">
        <v>5</v>
      </c>
      <c r="B66" s="49" t="s">
        <v>0</v>
      </c>
      <c r="C66" s="49" t="s">
        <v>3</v>
      </c>
      <c r="D66" s="14" t="s">
        <v>48</v>
      </c>
      <c r="E66" s="53" t="s">
        <v>49</v>
      </c>
      <c r="F66" s="52"/>
      <c r="G66" s="52"/>
      <c r="H66" s="52"/>
    </row>
    <row r="67" spans="1:8" s="54" customFormat="1" ht="30" customHeight="1">
      <c r="A67" s="41" t="s">
        <v>28</v>
      </c>
      <c r="B67" s="8"/>
      <c r="C67" s="8"/>
      <c r="D67" s="8"/>
      <c r="E67" s="12"/>
    </row>
    <row r="68" spans="1:8" s="62" customFormat="1" ht="30" customHeight="1">
      <c r="A68" s="55" t="s">
        <v>53</v>
      </c>
      <c r="B68" s="8">
        <v>8</v>
      </c>
      <c r="C68" s="8">
        <v>1</v>
      </c>
      <c r="D68" s="56"/>
      <c r="E68" s="56">
        <f>B68*C68*D68</f>
        <v>0</v>
      </c>
      <c r="F68" s="54"/>
      <c r="G68" s="54"/>
      <c r="H68" s="54"/>
    </row>
    <row r="69" spans="1:8" s="62" customFormat="1" ht="15" customHeight="1">
      <c r="A69" s="59" t="s">
        <v>54</v>
      </c>
      <c r="B69" s="8">
        <v>8</v>
      </c>
      <c r="C69" s="60">
        <v>1</v>
      </c>
      <c r="D69" s="61"/>
      <c r="E69" s="56">
        <f t="shared" ref="E69:E78" si="3">B69*C69*D69</f>
        <v>0</v>
      </c>
    </row>
    <row r="70" spans="1:8" s="62" customFormat="1" ht="14.25" customHeight="1">
      <c r="A70" s="63" t="s">
        <v>6</v>
      </c>
      <c r="B70" s="8">
        <v>8</v>
      </c>
      <c r="C70" s="60">
        <v>1</v>
      </c>
      <c r="D70" s="61"/>
      <c r="E70" s="56">
        <f t="shared" si="3"/>
        <v>0</v>
      </c>
    </row>
    <row r="71" spans="1:8" s="62" customFormat="1" ht="32.25" customHeight="1">
      <c r="A71" s="64" t="s">
        <v>2</v>
      </c>
      <c r="B71" s="60"/>
      <c r="C71" s="60"/>
      <c r="D71" s="61"/>
      <c r="E71" s="56"/>
    </row>
    <row r="72" spans="1:8" s="62" customFormat="1" ht="32.25" customHeight="1">
      <c r="A72" s="59" t="s">
        <v>53</v>
      </c>
      <c r="B72" s="60">
        <v>8</v>
      </c>
      <c r="C72" s="60">
        <v>1</v>
      </c>
      <c r="D72" s="61"/>
      <c r="E72" s="56">
        <f t="shared" si="3"/>
        <v>0</v>
      </c>
    </row>
    <row r="73" spans="1:8" s="62" customFormat="1" ht="23.25" customHeight="1">
      <c r="A73" s="59" t="s">
        <v>54</v>
      </c>
      <c r="B73" s="60">
        <v>8</v>
      </c>
      <c r="C73" s="60">
        <v>1</v>
      </c>
      <c r="D73" s="61"/>
      <c r="E73" s="56">
        <f t="shared" si="3"/>
        <v>0</v>
      </c>
    </row>
    <row r="74" spans="1:8" s="62" customFormat="1" ht="14.25" customHeight="1">
      <c r="A74" s="63" t="s">
        <v>6</v>
      </c>
      <c r="B74" s="60">
        <v>8</v>
      </c>
      <c r="C74" s="60">
        <v>1</v>
      </c>
      <c r="D74" s="61"/>
      <c r="E74" s="56">
        <f t="shared" si="3"/>
        <v>0</v>
      </c>
    </row>
    <row r="75" spans="1:8" s="62" customFormat="1" ht="35.25" customHeight="1">
      <c r="A75" s="65" t="s">
        <v>26</v>
      </c>
      <c r="B75" s="60"/>
      <c r="C75" s="60"/>
      <c r="D75" s="61"/>
      <c r="E75" s="56"/>
    </row>
    <row r="76" spans="1:8" s="62" customFormat="1" ht="35.25" customHeight="1">
      <c r="A76" s="59" t="s">
        <v>53</v>
      </c>
      <c r="B76" s="60">
        <v>8</v>
      </c>
      <c r="C76" s="60">
        <v>1</v>
      </c>
      <c r="D76" s="61"/>
      <c r="E76" s="56">
        <f t="shared" si="3"/>
        <v>0</v>
      </c>
    </row>
    <row r="77" spans="1:8" s="54" customFormat="1" ht="23.25" customHeight="1">
      <c r="A77" s="59" t="s">
        <v>54</v>
      </c>
      <c r="B77" s="60">
        <v>8</v>
      </c>
      <c r="C77" s="60">
        <v>1</v>
      </c>
      <c r="D77" s="61"/>
      <c r="E77" s="56">
        <f t="shared" si="3"/>
        <v>0</v>
      </c>
      <c r="F77" s="62"/>
      <c r="G77" s="62"/>
      <c r="H77" s="62"/>
    </row>
    <row r="78" spans="1:8" s="54" customFormat="1" ht="17.25" customHeight="1">
      <c r="A78" s="42" t="s">
        <v>6</v>
      </c>
      <c r="B78" s="8">
        <v>8</v>
      </c>
      <c r="C78" s="8">
        <v>1</v>
      </c>
      <c r="D78" s="56"/>
      <c r="E78" s="56">
        <f t="shared" si="3"/>
        <v>0</v>
      </c>
    </row>
    <row r="79" spans="1:8" s="54" customFormat="1" ht="15.6" customHeight="1">
      <c r="A79" s="91"/>
      <c r="B79" s="91"/>
      <c r="C79" s="91"/>
      <c r="D79" s="91"/>
    </row>
    <row r="80" spans="1:8" s="54" customFormat="1" ht="71.25" customHeight="1">
      <c r="A80" s="79" t="s">
        <v>57</v>
      </c>
      <c r="B80" s="79"/>
      <c r="C80" s="79"/>
      <c r="D80" s="79"/>
    </row>
    <row r="81" spans="1:8" s="52" customFormat="1" ht="63">
      <c r="A81" s="1" t="s">
        <v>5</v>
      </c>
      <c r="B81" s="53" t="s">
        <v>3</v>
      </c>
      <c r="C81" s="1" t="s">
        <v>42</v>
      </c>
      <c r="D81" s="1" t="s">
        <v>43</v>
      </c>
      <c r="E81" s="54"/>
      <c r="F81" s="54"/>
      <c r="G81" s="54"/>
      <c r="H81" s="54"/>
    </row>
    <row r="82" spans="1:8" s="52" customFormat="1">
      <c r="A82" s="9" t="s">
        <v>7</v>
      </c>
      <c r="B82" s="3">
        <v>1</v>
      </c>
      <c r="C82" s="50"/>
      <c r="D82" s="40">
        <f>C82*B82</f>
        <v>0</v>
      </c>
    </row>
    <row r="83" spans="1:8" s="52" customFormat="1">
      <c r="A83" s="9" t="s">
        <v>8</v>
      </c>
      <c r="B83" s="3">
        <v>1</v>
      </c>
      <c r="C83" s="50"/>
      <c r="D83" s="40">
        <f>C83*B83</f>
        <v>0</v>
      </c>
    </row>
    <row r="84" spans="1:8" s="52" customFormat="1">
      <c r="A84" s="9" t="s">
        <v>9</v>
      </c>
      <c r="B84" s="3">
        <v>1</v>
      </c>
      <c r="C84" s="50"/>
      <c r="D84" s="40">
        <f>C84*B84</f>
        <v>0</v>
      </c>
    </row>
    <row r="85" spans="1:8" s="52" customFormat="1" ht="18.75" customHeight="1">
      <c r="A85" s="2" t="s">
        <v>10</v>
      </c>
      <c r="B85" s="3">
        <v>1</v>
      </c>
      <c r="C85" s="40"/>
      <c r="D85" s="40">
        <f>C85*B85</f>
        <v>0</v>
      </c>
    </row>
    <row r="86" spans="1:8" s="13" customFormat="1" ht="20.25" customHeight="1">
      <c r="A86" s="10" t="s">
        <v>45</v>
      </c>
      <c r="B86" s="51"/>
      <c r="C86" s="3"/>
      <c r="D86" s="40">
        <f>SUM(D82:D85)</f>
        <v>0</v>
      </c>
      <c r="E86" s="52"/>
      <c r="F86" s="52"/>
      <c r="G86" s="52"/>
      <c r="H86" s="52"/>
    </row>
    <row r="87" spans="1:8" s="54" customFormat="1" ht="15.75" customHeight="1">
      <c r="A87" s="17"/>
      <c r="B87" s="15"/>
      <c r="C87" s="15"/>
      <c r="D87" s="15"/>
      <c r="E87" s="13"/>
      <c r="F87" s="13"/>
      <c r="G87" s="37"/>
      <c r="H87" s="13"/>
    </row>
    <row r="88" spans="1:8" s="54" customFormat="1" ht="71.25" customHeight="1">
      <c r="A88" s="89" t="s">
        <v>65</v>
      </c>
      <c r="B88" s="89"/>
      <c r="C88" s="89"/>
      <c r="D88" s="89"/>
    </row>
    <row r="89" spans="1:8" s="54" customFormat="1" ht="52.15" customHeight="1">
      <c r="A89" s="1" t="s">
        <v>5</v>
      </c>
      <c r="B89" s="1" t="s">
        <v>63</v>
      </c>
      <c r="C89" s="1" t="s">
        <v>64</v>
      </c>
      <c r="D89" s="45"/>
    </row>
    <row r="90" spans="1:8" s="54" customFormat="1" ht="31.5">
      <c r="A90" s="9" t="s">
        <v>58</v>
      </c>
      <c r="B90" s="56">
        <v>19</v>
      </c>
      <c r="C90" s="40"/>
    </row>
    <row r="91" spans="1:8" s="54" customFormat="1" ht="47.25">
      <c r="A91" s="9" t="s">
        <v>59</v>
      </c>
      <c r="B91" s="56">
        <v>2</v>
      </c>
      <c r="C91" s="40"/>
    </row>
    <row r="92" spans="1:8" s="54" customFormat="1" ht="63">
      <c r="A92" s="9" t="s">
        <v>60</v>
      </c>
      <c r="B92" s="56">
        <v>16</v>
      </c>
      <c r="C92" s="40"/>
    </row>
    <row r="93" spans="1:8" s="54" customFormat="1">
      <c r="A93" s="9" t="s">
        <v>61</v>
      </c>
      <c r="B93" s="56">
        <v>19</v>
      </c>
      <c r="C93" s="40"/>
    </row>
    <row r="94" spans="1:8" s="54" customFormat="1" ht="18.75" customHeight="1">
      <c r="A94" s="2" t="s">
        <v>62</v>
      </c>
      <c r="B94" s="40">
        <v>19</v>
      </c>
      <c r="C94" s="40"/>
    </row>
    <row r="95" spans="1:8" s="54" customFormat="1" ht="20.25" customHeight="1">
      <c r="A95" s="10" t="s">
        <v>45</v>
      </c>
      <c r="B95" s="3"/>
      <c r="C95" s="40"/>
    </row>
    <row r="96" spans="1:8" s="54" customFormat="1">
      <c r="A96" s="17"/>
      <c r="B96" s="15"/>
      <c r="C96" s="15"/>
      <c r="D96" s="15"/>
    </row>
    <row r="97" spans="1:8" s="54" customFormat="1"/>
    <row r="98" spans="1:8" s="54" customFormat="1" ht="13.5" customHeight="1">
      <c r="A98" s="18"/>
      <c r="B98" s="19"/>
      <c r="C98" s="20"/>
    </row>
    <row r="99" spans="1:8" s="54" customFormat="1" ht="15.75" customHeight="1">
      <c r="A99" s="44"/>
      <c r="B99" s="44"/>
      <c r="C99" s="16"/>
      <c r="D99" s="45"/>
      <c r="E99" s="46"/>
      <c r="F99" s="46"/>
      <c r="G99" s="35"/>
    </row>
    <row r="100" spans="1:8" s="54" customFormat="1" ht="57" customHeight="1">
      <c r="A100" s="90" t="s">
        <v>24</v>
      </c>
      <c r="B100" s="90"/>
      <c r="C100" s="90"/>
      <c r="D100" s="90"/>
    </row>
    <row r="101" spans="1:8" s="54" customFormat="1" ht="27.75" customHeight="1">
      <c r="A101" s="32" t="s">
        <v>18</v>
      </c>
      <c r="B101" s="27"/>
      <c r="C101" s="27"/>
      <c r="D101" s="27"/>
    </row>
    <row r="102" spans="1:8" s="54" customFormat="1" ht="14.25" customHeight="1">
      <c r="A102" s="21" t="s">
        <v>16</v>
      </c>
    </row>
    <row r="103" spans="1:8" s="54" customFormat="1" ht="29.25" customHeight="1">
      <c r="A103" s="29" t="s">
        <v>17</v>
      </c>
      <c r="B103" s="30"/>
      <c r="C103" s="23"/>
    </row>
    <row r="104" spans="1:8" s="54" customFormat="1" ht="13.5" customHeight="1">
      <c r="A104" s="24" t="s">
        <v>19</v>
      </c>
      <c r="B104" s="23"/>
      <c r="C104" s="23"/>
    </row>
    <row r="105" spans="1:8" s="54" customFormat="1">
      <c r="A105" s="31" t="s">
        <v>15</v>
      </c>
    </row>
    <row r="106" spans="1:8">
      <c r="A106" s="54"/>
      <c r="B106" s="54"/>
      <c r="C106" s="54"/>
      <c r="D106" s="54"/>
      <c r="E106" s="54"/>
      <c r="F106" s="54"/>
      <c r="G106" s="54"/>
      <c r="H106" s="54"/>
    </row>
  </sheetData>
  <mergeCells count="22">
    <mergeCell ref="A39:D39"/>
    <mergeCell ref="A25:D25"/>
    <mergeCell ref="A40:D40"/>
    <mergeCell ref="A47:E47"/>
    <mergeCell ref="A48:E48"/>
    <mergeCell ref="A53:E53"/>
    <mergeCell ref="A88:D88"/>
    <mergeCell ref="A100:D100"/>
    <mergeCell ref="A80:D80"/>
    <mergeCell ref="A60:E60"/>
    <mergeCell ref="A65:D65"/>
    <mergeCell ref="A79:D79"/>
    <mergeCell ref="F1:H1"/>
    <mergeCell ref="A7:H7"/>
    <mergeCell ref="A8:E8"/>
    <mergeCell ref="A20:E20"/>
    <mergeCell ref="A3:H3"/>
    <mergeCell ref="A5:H5"/>
    <mergeCell ref="A6:H6"/>
    <mergeCell ref="A18:H18"/>
    <mergeCell ref="A13:E13"/>
    <mergeCell ref="A2:H2"/>
  </mergeCells>
  <pageMargins left="0.39370078740157483" right="0.39370078740157483" top="0.78740157480314965" bottom="0.19685039370078741" header="0.31496062992125984" footer="0.31496062992125984"/>
  <pageSetup paperSize="9" scale="75" orientation="landscape" r:id="rId1"/>
  <rowBreaks count="2" manualBreakCount="2">
    <brk id="24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4 до Специфікації</vt:lpstr>
      <vt:lpstr>'Додаток 4 до Специфікації'!Область_печати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2017-11-14T12:16:28Z</dcterms:modified>
</cp:coreProperties>
</file>